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9435" windowHeight="5475"/>
  </bookViews>
  <sheets>
    <sheet name="BENEFITS" sheetId="1" r:id="rId1"/>
  </sheets>
  <definedNames>
    <definedName name="_xlnm.Print_Area" localSheetId="0">BENEFITS!$A$1:$J$50</definedName>
  </definedNames>
  <calcPr calcId="125725"/>
</workbook>
</file>

<file path=xl/calcChain.xml><?xml version="1.0" encoding="utf-8"?>
<calcChain xmlns="http://schemas.openxmlformats.org/spreadsheetml/2006/main">
  <c r="E35" i="1"/>
  <c r="E34"/>
  <c r="E28"/>
  <c r="E27"/>
  <c r="H8"/>
  <c r="H7"/>
  <c r="E7"/>
  <c r="B7"/>
  <c r="H34"/>
  <c r="B34"/>
  <c r="H27"/>
  <c r="B27"/>
  <c r="H20"/>
  <c r="E20"/>
  <c r="B20"/>
  <c r="H14"/>
  <c r="E14"/>
  <c r="B14"/>
  <c r="H35"/>
  <c r="B35"/>
  <c r="H28"/>
  <c r="B28"/>
  <c r="H21"/>
  <c r="E21"/>
  <c r="B21"/>
  <c r="H15"/>
  <c r="E15"/>
  <c r="E8" s="1"/>
  <c r="B15"/>
  <c r="B8" s="1"/>
</calcChain>
</file>

<file path=xl/sharedStrings.xml><?xml version="1.0" encoding="utf-8"?>
<sst xmlns="http://schemas.openxmlformats.org/spreadsheetml/2006/main" count="71" uniqueCount="21">
  <si>
    <t>Individual</t>
  </si>
  <si>
    <t>Single Parent/Single Child</t>
  </si>
  <si>
    <t>Family</t>
  </si>
  <si>
    <t>Per Month</t>
  </si>
  <si>
    <t>Town's Annual Share</t>
  </si>
  <si>
    <t>increase</t>
  </si>
  <si>
    <t>Your 25%</t>
  </si>
  <si>
    <t>Your 25% monthly</t>
  </si>
  <si>
    <t>2-Person</t>
  </si>
  <si>
    <t>Blue Care Elect PPO</t>
  </si>
  <si>
    <t>Harvard Pilgrim EPO (HMO)</t>
  </si>
  <si>
    <t>Harvard Pilgrim PPO</t>
  </si>
  <si>
    <t>Delta Dental   Employee 100% pay</t>
  </si>
  <si>
    <t>EyeMed Vision Plan   Employee 100% pay</t>
  </si>
  <si>
    <t>Boston Mutual Group Life Insurance - $10,000 policy -Town pays 75%</t>
  </si>
  <si>
    <t>monthly</t>
  </si>
  <si>
    <t>Bluecross Blue Shield - Master Medical</t>
  </si>
  <si>
    <t>Enrollment Frozen</t>
  </si>
  <si>
    <t xml:space="preserve">Network HMO Blue </t>
  </si>
  <si>
    <t>Contact Melanie Becker for more information  508 645-2106  treasurer@chilmarkma.gov</t>
  </si>
  <si>
    <t>TOWN OF CHILMARK  -   FY16 BENEFITS- Effective July 1, 2015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</si>
</sst>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8" formatCode="&quot;$&quot;#,##0.00_);[Red]\(&quot;$&quot;#,##0.00\)"/>
    <numFmt numFmtId="164" formatCode="0.0%"/>
  </numFmts>
  <fonts count="15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i/>
      <sz val="10"/>
      <name val="MS Sans Serif"/>
      <family val="2"/>
    </font>
    <font>
      <i/>
      <sz val="8.5"/>
      <name val="MS Sans Serif"/>
      <family val="2"/>
    </font>
    <font>
      <sz val="10"/>
      <name val="MS Sans Serif"/>
      <family val="2"/>
    </font>
    <font>
      <b/>
      <i/>
      <sz val="10"/>
      <name val="MS Sans Serif"/>
      <family val="2"/>
    </font>
    <font>
      <b/>
      <i/>
      <sz val="8.5"/>
      <name val="MS Sans Serif"/>
      <family val="2"/>
    </font>
    <font>
      <b/>
      <sz val="8.5"/>
      <name val="MS Sans Serif"/>
      <family val="2"/>
    </font>
    <font>
      <b/>
      <i/>
      <sz val="12"/>
      <name val="MS Sans Serif"/>
      <family val="2"/>
    </font>
    <font>
      <b/>
      <i/>
      <sz val="10"/>
      <color rgb="FFC00000"/>
      <name val="MS Sans Serif"/>
      <family val="2"/>
    </font>
    <font>
      <b/>
      <sz val="10"/>
      <color rgb="FFC00000"/>
      <name val="MS Sans Serif"/>
      <family val="2"/>
    </font>
    <font>
      <sz val="10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7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8" fontId="0" fillId="0" borderId="0" xfId="1" applyFont="1"/>
    <xf numFmtId="0" fontId="5" fillId="0" borderId="0" xfId="0" applyFont="1"/>
    <xf numFmtId="10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10" fontId="5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9" fontId="6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topLeftCell="A8" workbookViewId="0">
      <selection activeCell="H53" sqref="H53"/>
    </sheetView>
  </sheetViews>
  <sheetFormatPr defaultRowHeight="12.75"/>
  <cols>
    <col min="1" max="1" width="21.42578125" customWidth="1"/>
    <col min="2" max="2" width="10.28515625" customWidth="1"/>
    <col min="3" max="3" width="6.28515625" customWidth="1"/>
    <col min="4" max="4" width="8" customWidth="1"/>
    <col min="5" max="5" width="13.42578125" customWidth="1"/>
    <col min="6" max="6" width="5.7109375" customWidth="1"/>
    <col min="7" max="7" width="7" customWidth="1"/>
    <col min="8" max="8" width="10.42578125" bestFit="1" customWidth="1"/>
    <col min="9" max="9" width="6.5703125" customWidth="1"/>
    <col min="10" max="10" width="7" customWidth="1"/>
  </cols>
  <sheetData>
    <row r="1" spans="1:10" ht="15.75">
      <c r="A1" s="20" t="s">
        <v>20</v>
      </c>
      <c r="B1" s="20"/>
      <c r="C1" s="20"/>
      <c r="D1" s="20"/>
      <c r="E1" s="20"/>
      <c r="F1" s="20"/>
      <c r="G1" s="20"/>
      <c r="H1" s="20"/>
      <c r="I1" s="20"/>
    </row>
    <row r="2" spans="1:10" ht="13.5" customHeight="1">
      <c r="A2" s="21" t="s">
        <v>15</v>
      </c>
      <c r="B2" s="22"/>
      <c r="C2" s="22"/>
      <c r="D2" s="22"/>
      <c r="E2" s="22"/>
      <c r="F2" s="22"/>
      <c r="G2" s="22"/>
      <c r="H2" s="22"/>
      <c r="I2" s="22"/>
    </row>
    <row r="3" spans="1:10">
      <c r="A3" s="1"/>
      <c r="B3" s="1"/>
      <c r="C3" s="1"/>
      <c r="D3" s="1"/>
      <c r="E3" s="17"/>
      <c r="F3" s="1"/>
      <c r="G3" s="1"/>
      <c r="I3" s="1"/>
    </row>
    <row r="4" spans="1:10" s="1" customFormat="1">
      <c r="A4" s="1" t="s">
        <v>16</v>
      </c>
      <c r="B4"/>
      <c r="C4"/>
      <c r="D4"/>
      <c r="E4" s="18" t="s">
        <v>17</v>
      </c>
      <c r="F4"/>
      <c r="G4"/>
      <c r="H4"/>
      <c r="I4"/>
      <c r="J4"/>
    </row>
    <row r="5" spans="1:10">
      <c r="A5" s="1"/>
      <c r="B5" s="13" t="s">
        <v>0</v>
      </c>
      <c r="C5" s="13"/>
      <c r="D5" s="13" t="s">
        <v>1</v>
      </c>
      <c r="E5" s="13"/>
      <c r="F5" s="13"/>
      <c r="G5" s="8"/>
      <c r="H5" s="14" t="s">
        <v>2</v>
      </c>
    </row>
    <row r="6" spans="1:10">
      <c r="A6" s="11" t="s">
        <v>3</v>
      </c>
      <c r="B6" s="2">
        <v>1285</v>
      </c>
      <c r="C6" s="23">
        <v>0.1</v>
      </c>
      <c r="D6" s="8" t="s">
        <v>5</v>
      </c>
      <c r="E6" s="2">
        <v>2573</v>
      </c>
      <c r="F6" s="23">
        <v>0.1</v>
      </c>
      <c r="G6" s="8" t="s">
        <v>5</v>
      </c>
      <c r="H6" s="2">
        <v>3211</v>
      </c>
      <c r="I6" s="23">
        <v>0.1</v>
      </c>
      <c r="J6" s="8" t="s">
        <v>5</v>
      </c>
    </row>
    <row r="7" spans="1:10" s="1" customFormat="1">
      <c r="A7" s="11" t="s">
        <v>6</v>
      </c>
      <c r="B7" s="2">
        <f>B6-(B13*0.75)</f>
        <v>646.75</v>
      </c>
      <c r="C7"/>
      <c r="D7"/>
      <c r="E7" s="2">
        <f>E6-(E13*0.75)</f>
        <v>1292.75</v>
      </c>
      <c r="F7"/>
      <c r="G7"/>
      <c r="H7" s="2">
        <f>H6-(H13*0.75)</f>
        <v>1612.75</v>
      </c>
      <c r="I7"/>
      <c r="J7"/>
    </row>
    <row r="8" spans="1:10">
      <c r="A8" s="11" t="s">
        <v>4</v>
      </c>
      <c r="B8" s="5">
        <f>B15</f>
        <v>7659</v>
      </c>
      <c r="C8" s="9"/>
      <c r="E8" s="5">
        <f>E15</f>
        <v>15363</v>
      </c>
      <c r="H8" s="5">
        <f>H15</f>
        <v>19179</v>
      </c>
    </row>
    <row r="11" spans="1:10">
      <c r="A11" s="1" t="s">
        <v>9</v>
      </c>
    </row>
    <row r="12" spans="1:10">
      <c r="A12" s="1"/>
      <c r="B12" s="13" t="s">
        <v>0</v>
      </c>
      <c r="C12" s="13"/>
      <c r="D12" s="13" t="s">
        <v>1</v>
      </c>
      <c r="E12" s="13"/>
      <c r="F12" s="13"/>
      <c r="G12" s="8"/>
      <c r="H12" s="14" t="s">
        <v>2</v>
      </c>
    </row>
    <row r="13" spans="1:10">
      <c r="A13" s="11" t="s">
        <v>3</v>
      </c>
      <c r="B13" s="2">
        <v>851</v>
      </c>
      <c r="C13" s="23">
        <v>0.1</v>
      </c>
      <c r="D13" s="8" t="s">
        <v>5</v>
      </c>
      <c r="E13" s="2">
        <v>1707</v>
      </c>
      <c r="F13" s="23">
        <v>0.1</v>
      </c>
      <c r="G13" s="8" t="s">
        <v>5</v>
      </c>
      <c r="H13" s="2">
        <v>2131</v>
      </c>
      <c r="I13" s="23">
        <v>0.1</v>
      </c>
      <c r="J13" s="8" t="s">
        <v>5</v>
      </c>
    </row>
    <row r="14" spans="1:10">
      <c r="A14" s="11" t="s">
        <v>6</v>
      </c>
      <c r="B14" s="2">
        <f t="shared" ref="B14:H14" si="0">B13*0.25</f>
        <v>212.75</v>
      </c>
      <c r="E14" s="2">
        <f t="shared" si="0"/>
        <v>426.75</v>
      </c>
      <c r="H14" s="2">
        <f t="shared" si="0"/>
        <v>532.75</v>
      </c>
    </row>
    <row r="15" spans="1:10" s="1" customFormat="1">
      <c r="A15" s="11" t="s">
        <v>4</v>
      </c>
      <c r="B15" s="5">
        <f>(B13*12)*0.75</f>
        <v>7659</v>
      </c>
      <c r="C15" s="9"/>
      <c r="D15"/>
      <c r="E15" s="5">
        <f>(E13*12)*0.75</f>
        <v>15363</v>
      </c>
      <c r="F15"/>
      <c r="G15"/>
      <c r="H15" s="5">
        <f>(H13*12)*0.75</f>
        <v>19179</v>
      </c>
      <c r="I15"/>
      <c r="J15"/>
    </row>
    <row r="16" spans="1:10">
      <c r="A16" s="1"/>
      <c r="B16" s="7"/>
      <c r="C16" s="8"/>
      <c r="D16" s="15"/>
      <c r="F16" s="8"/>
      <c r="G16" s="8"/>
      <c r="H16" s="7"/>
      <c r="I16" s="6"/>
    </row>
    <row r="17" spans="1:10">
      <c r="A17" s="1" t="s">
        <v>18</v>
      </c>
      <c r="B17" s="2"/>
      <c r="C17" s="9"/>
      <c r="D17" s="8"/>
      <c r="E17" s="2"/>
      <c r="F17" s="9"/>
      <c r="G17" s="8"/>
      <c r="H17" s="2"/>
      <c r="I17" s="9"/>
      <c r="J17" s="8"/>
    </row>
    <row r="18" spans="1:10" s="1" customFormat="1">
      <c r="B18" s="13" t="s">
        <v>0</v>
      </c>
      <c r="C18" s="13"/>
      <c r="D18" s="13" t="s">
        <v>1</v>
      </c>
      <c r="E18" s="13"/>
      <c r="F18" s="13"/>
      <c r="G18" s="8"/>
      <c r="H18" s="14" t="s">
        <v>2</v>
      </c>
      <c r="I18"/>
      <c r="J18"/>
    </row>
    <row r="19" spans="1:10">
      <c r="A19" s="11" t="s">
        <v>3</v>
      </c>
      <c r="B19" s="2">
        <v>670</v>
      </c>
      <c r="C19" s="23">
        <v>0.1</v>
      </c>
      <c r="D19" s="8" t="s">
        <v>5</v>
      </c>
      <c r="E19" s="2">
        <v>1343</v>
      </c>
      <c r="F19" s="23">
        <v>0.1</v>
      </c>
      <c r="G19" s="8" t="s">
        <v>5</v>
      </c>
      <c r="H19" s="2">
        <v>1793</v>
      </c>
      <c r="I19" s="23">
        <v>0.1</v>
      </c>
      <c r="J19" s="8" t="s">
        <v>5</v>
      </c>
    </row>
    <row r="20" spans="1:10">
      <c r="A20" s="11" t="s">
        <v>6</v>
      </c>
      <c r="B20" s="2">
        <f t="shared" ref="B20:H20" si="1">B19*0.25</f>
        <v>167.5</v>
      </c>
      <c r="E20" s="2">
        <f t="shared" si="1"/>
        <v>335.75</v>
      </c>
      <c r="H20" s="2">
        <f t="shared" si="1"/>
        <v>448.25</v>
      </c>
    </row>
    <row r="21" spans="1:10">
      <c r="A21" s="11" t="s">
        <v>4</v>
      </c>
      <c r="B21" s="5">
        <f>(B19*12)*0.75</f>
        <v>6030</v>
      </c>
      <c r="E21" s="5">
        <f>(E19*12)*0.75</f>
        <v>12087</v>
      </c>
      <c r="H21" s="5">
        <f>(H19*12)*0.75</f>
        <v>16137</v>
      </c>
    </row>
    <row r="24" spans="1:10">
      <c r="A24" s="4" t="s">
        <v>10</v>
      </c>
      <c r="C24" s="1"/>
      <c r="D24" s="1"/>
      <c r="E24" s="1"/>
      <c r="F24" s="1"/>
      <c r="G24" s="1"/>
      <c r="H24" s="1"/>
    </row>
    <row r="25" spans="1:10">
      <c r="A25" s="1"/>
      <c r="B25" s="13" t="s">
        <v>0</v>
      </c>
      <c r="C25" s="13"/>
      <c r="D25" s="13" t="s">
        <v>1</v>
      </c>
      <c r="E25" s="13"/>
      <c r="F25" s="13"/>
      <c r="G25" s="8"/>
      <c r="H25" s="14" t="s">
        <v>2</v>
      </c>
    </row>
    <row r="26" spans="1:10">
      <c r="A26" s="11" t="s">
        <v>3</v>
      </c>
      <c r="B26" s="2">
        <v>680</v>
      </c>
      <c r="C26" s="23">
        <v>0.1</v>
      </c>
      <c r="D26" s="8" t="s">
        <v>5</v>
      </c>
      <c r="E26" s="2">
        <v>1360</v>
      </c>
      <c r="F26" s="23">
        <v>0.1</v>
      </c>
      <c r="G26" s="8" t="s">
        <v>5</v>
      </c>
      <c r="H26" s="2">
        <v>1818</v>
      </c>
      <c r="I26" s="23">
        <v>0.1</v>
      </c>
      <c r="J26" s="8" t="s">
        <v>5</v>
      </c>
    </row>
    <row r="27" spans="1:10">
      <c r="A27" s="11" t="s">
        <v>6</v>
      </c>
      <c r="B27" s="2">
        <f>B26*0.25</f>
        <v>170</v>
      </c>
      <c r="E27" s="2">
        <f>E26*0.25</f>
        <v>340</v>
      </c>
      <c r="H27" s="2">
        <f>H26*0.25</f>
        <v>454.5</v>
      </c>
    </row>
    <row r="28" spans="1:10">
      <c r="A28" s="11" t="s">
        <v>4</v>
      </c>
      <c r="B28" s="5">
        <f>(B26*12)*0.75</f>
        <v>6120</v>
      </c>
      <c r="E28" s="5">
        <f>(E26*12)*0.75</f>
        <v>12240</v>
      </c>
      <c r="H28" s="5">
        <f>(H26*12)*0.75</f>
        <v>16362</v>
      </c>
    </row>
    <row r="31" spans="1:10">
      <c r="A31" s="1" t="s">
        <v>11</v>
      </c>
      <c r="B31" s="1"/>
    </row>
    <row r="32" spans="1:10">
      <c r="A32" s="1"/>
      <c r="B32" s="13" t="s">
        <v>0</v>
      </c>
      <c r="C32" s="13"/>
      <c r="D32" s="13" t="s">
        <v>1</v>
      </c>
      <c r="E32" s="13"/>
      <c r="F32" s="13"/>
      <c r="G32" s="8"/>
      <c r="H32" s="14" t="s">
        <v>2</v>
      </c>
    </row>
    <row r="33" spans="1:10">
      <c r="A33" s="11" t="s">
        <v>3</v>
      </c>
      <c r="B33" s="2">
        <v>746</v>
      </c>
      <c r="C33" s="23">
        <v>0.1</v>
      </c>
      <c r="D33" s="8" t="s">
        <v>5</v>
      </c>
      <c r="E33" s="2">
        <v>1492</v>
      </c>
      <c r="F33" s="23">
        <v>0.1</v>
      </c>
      <c r="G33" s="8" t="s">
        <v>5</v>
      </c>
      <c r="H33" s="2">
        <v>1973</v>
      </c>
      <c r="I33" s="23">
        <v>0.1</v>
      </c>
      <c r="J33" s="8" t="s">
        <v>5</v>
      </c>
    </row>
    <row r="34" spans="1:10">
      <c r="A34" s="11" t="s">
        <v>6</v>
      </c>
      <c r="B34" s="2">
        <f>B33*0.25</f>
        <v>186.5</v>
      </c>
      <c r="C34" s="9"/>
      <c r="D34" s="8"/>
      <c r="E34" s="2">
        <f>E33*0.25</f>
        <v>373</v>
      </c>
      <c r="H34" s="2">
        <f>H33*0.25</f>
        <v>493.25</v>
      </c>
    </row>
    <row r="35" spans="1:10">
      <c r="A35" s="11" t="s">
        <v>4</v>
      </c>
      <c r="B35" s="5">
        <f>(B33*12)*0.75</f>
        <v>6714</v>
      </c>
      <c r="E35" s="5">
        <f>(E33*12)*0.75</f>
        <v>13428</v>
      </c>
      <c r="H35" s="5">
        <f>(H33*12)*0.75</f>
        <v>17757</v>
      </c>
    </row>
    <row r="38" spans="1:10">
      <c r="A38" s="1" t="s">
        <v>12</v>
      </c>
      <c r="D38" s="13" t="s">
        <v>1</v>
      </c>
      <c r="H38" s="14" t="s">
        <v>2</v>
      </c>
    </row>
    <row r="39" spans="1:10">
      <c r="A39" s="11" t="s">
        <v>3</v>
      </c>
      <c r="B39" s="2">
        <v>41</v>
      </c>
      <c r="C39" s="9">
        <v>6.5000000000000002E-2</v>
      </c>
      <c r="D39" s="8" t="s">
        <v>5</v>
      </c>
      <c r="E39" s="2">
        <v>82</v>
      </c>
      <c r="F39" s="9">
        <v>6.5000000000000002E-2</v>
      </c>
      <c r="G39" s="8" t="s">
        <v>5</v>
      </c>
      <c r="H39" s="2">
        <v>107</v>
      </c>
      <c r="I39" s="9">
        <v>6.5000000000000002E-2</v>
      </c>
      <c r="J39" s="8" t="s">
        <v>5</v>
      </c>
    </row>
    <row r="41" spans="1:10">
      <c r="A41" s="19"/>
    </row>
    <row r="42" spans="1:10">
      <c r="A42" s="1" t="s">
        <v>13</v>
      </c>
      <c r="D42" s="6"/>
      <c r="E42" s="16" t="s">
        <v>8</v>
      </c>
      <c r="H42" s="14" t="s">
        <v>2</v>
      </c>
    </row>
    <row r="43" spans="1:10">
      <c r="A43" s="11" t="s">
        <v>3</v>
      </c>
      <c r="B43" s="2">
        <v>7.53</v>
      </c>
      <c r="C43" s="9">
        <v>0</v>
      </c>
      <c r="D43" s="8" t="s">
        <v>5</v>
      </c>
      <c r="E43" s="3">
        <v>14.31</v>
      </c>
      <c r="F43" s="9">
        <v>0</v>
      </c>
      <c r="G43" s="8" t="s">
        <v>5</v>
      </c>
      <c r="H43" s="2">
        <v>21.02</v>
      </c>
      <c r="I43" s="9">
        <v>0</v>
      </c>
      <c r="J43" s="8" t="s">
        <v>5</v>
      </c>
    </row>
    <row r="46" spans="1:10">
      <c r="A46" s="1" t="s">
        <v>14</v>
      </c>
    </row>
    <row r="47" spans="1:10">
      <c r="A47" s="10" t="s">
        <v>4</v>
      </c>
      <c r="B47" s="5">
        <v>77.400000000000006</v>
      </c>
      <c r="D47" s="10" t="s">
        <v>7</v>
      </c>
      <c r="H47" s="2">
        <v>2.15</v>
      </c>
    </row>
    <row r="49" spans="1:8">
      <c r="A49" s="4"/>
      <c r="B49" s="5"/>
      <c r="E49" s="5"/>
      <c r="H49" s="5"/>
    </row>
    <row r="50" spans="1:8">
      <c r="A50" s="12" t="s">
        <v>19</v>
      </c>
    </row>
    <row r="60" spans="1:8">
      <c r="E60" s="3"/>
      <c r="H60" s="3"/>
    </row>
    <row r="62" spans="1:8">
      <c r="E62" s="3"/>
      <c r="H62" s="3"/>
    </row>
    <row r="67" spans="1:8">
      <c r="A67" s="1"/>
    </row>
    <row r="68" spans="1:8">
      <c r="B68" s="2"/>
      <c r="E68" s="3"/>
      <c r="H68" s="3"/>
    </row>
    <row r="70" spans="1:8">
      <c r="E70" s="3"/>
      <c r="H70" s="3"/>
    </row>
  </sheetData>
  <mergeCells count="2">
    <mergeCell ref="A1:I1"/>
    <mergeCell ref="A2:I2"/>
  </mergeCells>
  <phoneticPr fontId="0" type="noConversion"/>
  <printOptions horizontalCentered="1" verticalCentered="1"/>
  <pageMargins left="0.75" right="0.25" top="0.5" bottom="0.5" header="0.5" footer="0.5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BENEFITS</vt:lpstr>
      <vt:lpstr>BENEFITS!Print_Area</vt:lpstr>
    </vt:vector>
  </TitlesOfParts>
  <Company>Chilmark Town Hall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Melanie Becker</cp:lastModifiedBy>
  <cp:lastPrinted>2012-02-17T18:39:24Z</cp:lastPrinted>
  <dcterms:created xsi:type="dcterms:W3CDTF">2000-03-02T19:11:42Z</dcterms:created>
  <dcterms:modified xsi:type="dcterms:W3CDTF">2015-03-30T17:36:51Z</dcterms:modified>
</cp:coreProperties>
</file>